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D:\с флешки\Питание 2023-2024 год\2024 год началка на сайт\сайт новое\"/>
    </mc:Choice>
  </mc:AlternateContent>
  <xr:revisionPtr revIDLastSave="0" documentId="13_ncr:1_{4726EEB2-2067-4D1B-B3AA-8A09B9AB04D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G23" i="1" l="1"/>
  <c r="H23" i="1"/>
  <c r="I23" i="1"/>
  <c r="J23" i="1"/>
  <c r="L23" i="1"/>
  <c r="F23" i="1"/>
  <c r="B195" i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I119" i="1" s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B14" i="1"/>
  <c r="A14" i="1"/>
  <c r="L13" i="1"/>
  <c r="J13" i="1"/>
  <c r="I13" i="1"/>
  <c r="H13" i="1"/>
  <c r="G13" i="1"/>
  <c r="F13" i="1"/>
  <c r="I195" i="1" l="1"/>
  <c r="I176" i="1"/>
  <c r="I157" i="1"/>
  <c r="I138" i="1"/>
  <c r="I100" i="1"/>
  <c r="I81" i="1"/>
  <c r="I24" i="1"/>
  <c r="H195" i="1"/>
  <c r="L195" i="1"/>
  <c r="J195" i="1"/>
  <c r="G195" i="1"/>
  <c r="F195" i="1"/>
  <c r="H176" i="1"/>
  <c r="F176" i="1"/>
  <c r="L176" i="1"/>
  <c r="J176" i="1"/>
  <c r="G176" i="1"/>
  <c r="J157" i="1"/>
  <c r="G157" i="1"/>
  <c r="L157" i="1"/>
  <c r="H157" i="1"/>
  <c r="F157" i="1"/>
  <c r="L138" i="1"/>
  <c r="J138" i="1"/>
  <c r="H138" i="1"/>
  <c r="G138" i="1"/>
  <c r="F138" i="1"/>
  <c r="G119" i="1"/>
  <c r="L119" i="1"/>
  <c r="J119" i="1"/>
  <c r="H119" i="1"/>
  <c r="F119" i="1"/>
  <c r="L100" i="1"/>
  <c r="J100" i="1"/>
  <c r="H100" i="1"/>
  <c r="G100" i="1"/>
  <c r="F100" i="1"/>
  <c r="J81" i="1"/>
  <c r="L81" i="1"/>
  <c r="H81" i="1"/>
  <c r="G81" i="1"/>
  <c r="F81" i="1"/>
  <c r="I62" i="1"/>
  <c r="L62" i="1"/>
  <c r="J62" i="1"/>
  <c r="H62" i="1"/>
  <c r="G62" i="1"/>
  <c r="F62" i="1"/>
  <c r="I43" i="1"/>
  <c r="L43" i="1"/>
  <c r="J43" i="1"/>
  <c r="H43" i="1"/>
  <c r="G43" i="1"/>
  <c r="F43" i="1"/>
  <c r="L24" i="1"/>
  <c r="J24" i="1"/>
  <c r="H24" i="1"/>
  <c r="G24" i="1"/>
  <c r="F24" i="1"/>
  <c r="I196" i="1" l="1"/>
  <c r="L196" i="1"/>
  <c r="F196" i="1"/>
  <c r="J196" i="1"/>
  <c r="H196" i="1"/>
  <c r="G196" i="1"/>
</calcChain>
</file>

<file path=xl/sharedStrings.xml><?xml version="1.0" encoding="utf-8"?>
<sst xmlns="http://schemas.openxmlformats.org/spreadsheetml/2006/main" count="304" uniqueCount="96">
  <si>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</si>
  <si>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</si>
  <si>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</si>
  <si>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</si>
  <si>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</si>
  <si>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</si>
  <si>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</si>
  <si>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</si>
  <si>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</si>
  <si>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</si>
  <si>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</si>
  <si>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</si>
  <si>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</si>
  <si>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</si>
  <si>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</si>
  <si>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</si>
  <si>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</si>
  <si>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</si>
  <si>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</si>
  <si>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</si>
  <si>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</si>
  <si>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</si>
  <si>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</si>
  <si>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</si>
  <si>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</si>
  <si>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</si>
  <si>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</si>
  <si>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</si>
  <si>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</si>
  <si>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</si>
  <si>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</si>
  <si>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</si>
  <si>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</si>
  <si>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</si>
  <si>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</si>
  <si>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</si>
  <si>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</si>
  <si>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</si>
  <si>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</si>
  <si>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Суп с курицей и макаронными изделиями</t>
  </si>
  <si>
    <t>Чай с сахаром</t>
  </si>
  <si>
    <t>54-2г</t>
  </si>
  <si>
    <t>Хлеб пшеничный</t>
  </si>
  <si>
    <t>пром</t>
  </si>
  <si>
    <t>Хлеб ржаной</t>
  </si>
  <si>
    <t>Яблоко</t>
  </si>
  <si>
    <t>Макароны отварные</t>
  </si>
  <si>
    <t>54-1г</t>
  </si>
  <si>
    <t>Курица тушеная с овощами</t>
  </si>
  <si>
    <t>54-25м</t>
  </si>
  <si>
    <t>Компот из смеси сухофруктов</t>
  </si>
  <si>
    <t>54-35хн</t>
  </si>
  <si>
    <t>Каша вязкая молочная пшенная</t>
  </si>
  <si>
    <t>Хлеб ржано пшеничный</t>
  </si>
  <si>
    <t>Винегрет с растительным маслом</t>
  </si>
  <si>
    <t>54-16з</t>
  </si>
  <si>
    <t>54-6г</t>
  </si>
  <si>
    <t>Суп гороховый с гренками и мясом</t>
  </si>
  <si>
    <t>Компот из клюквы</t>
  </si>
  <si>
    <t>54-12хн</t>
  </si>
  <si>
    <t>хлеб ржаной</t>
  </si>
  <si>
    <t>Мандарин</t>
  </si>
  <si>
    <t>Каша вязкая молочная овсянная</t>
  </si>
  <si>
    <t>Каша гречневая рассыпчатая</t>
  </si>
  <si>
    <t>54-4г</t>
  </si>
  <si>
    <t xml:space="preserve">Котлета </t>
  </si>
  <si>
    <t>п/ф</t>
  </si>
  <si>
    <t>соус красный основной</t>
  </si>
  <si>
    <t>54-3соус</t>
  </si>
  <si>
    <t>Компот вишневый</t>
  </si>
  <si>
    <t>Хлеб ржано-пшеничный</t>
  </si>
  <si>
    <t>Каша жидкая молочная манная</t>
  </si>
  <si>
    <t>Рис отварной</t>
  </si>
  <si>
    <t>Салат из белокачанной капусты, моркови и яблок</t>
  </si>
  <si>
    <t>Борщ украинский с мясом и сметаной</t>
  </si>
  <si>
    <t>Чай с лимоном и сахаром</t>
  </si>
  <si>
    <t>54-3гн</t>
  </si>
  <si>
    <t>Салат из свеклы с сыром</t>
  </si>
  <si>
    <t>Суп рисовый с курицей</t>
  </si>
  <si>
    <t>54-45гн</t>
  </si>
  <si>
    <t>Каша вязкая молочная рисовая</t>
  </si>
  <si>
    <t>Картофельное пюре</t>
  </si>
  <si>
    <t>54-11</t>
  </si>
  <si>
    <t>Капуста тушеная</t>
  </si>
  <si>
    <t>54-8г</t>
  </si>
  <si>
    <t>Суп рассольник с мясом и сметаной</t>
  </si>
  <si>
    <t>Компот из свежих ягод</t>
  </si>
  <si>
    <t>54-32хн</t>
  </si>
  <si>
    <t>Хлеб украинский</t>
  </si>
  <si>
    <t>Рыба тушеная с овощами (минтай)</t>
  </si>
  <si>
    <t>54-11р</t>
  </si>
  <si>
    <t>МБОУ "СОШ с. Гусельниково"</t>
  </si>
  <si>
    <t>Директор</t>
  </si>
  <si>
    <t>Казанцева И.В.</t>
  </si>
  <si>
    <t>Сосиска молочная</t>
  </si>
  <si>
    <t>сладкое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</si>
</sst>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zoomScaleNormal="100" workbookViewId="0">
      <pane xSplit="4" ySplit="5" topLeftCell="E171" activePane="bottomRight" state="frozen"/>
      <selection pane="topRight" activeCell="E1" sqref="E1"/>
      <selection pane="bottomLeft" activeCell="A6" sqref="A6"/>
      <selection pane="bottomRight" activeCell="E199" sqref="E199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31.42578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3" t="s">
        <v>91</v>
      </c>
      <c r="D1" s="54"/>
      <c r="E1" s="54"/>
      <c r="F1" s="12" t="s">
        <v>16</v>
      </c>
      <c r="G1" s="2" t="s">
        <v>17</v>
      </c>
      <c r="H1" s="55" t="s">
        <v>92</v>
      </c>
      <c r="I1" s="55"/>
      <c r="J1" s="55"/>
      <c r="K1" s="55"/>
    </row>
    <row r="2" spans="1:12" ht="18" x14ac:dyDescent="0.2">
      <c r="A2" s="35" t="s">
        <v>6</v>
      </c>
      <c r="C2" s="2"/>
      <c r="G2" s="2" t="s">
        <v>18</v>
      </c>
      <c r="H2" s="55" t="s">
        <v>93</v>
      </c>
      <c r="I2" s="55"/>
      <c r="J2" s="55"/>
      <c r="K2" s="55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1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/>
      <c r="E14" s="42"/>
      <c r="F14" s="43"/>
      <c r="G14" s="43"/>
      <c r="H14" s="43"/>
      <c r="I14" s="43"/>
      <c r="J14" s="43"/>
      <c r="K14" s="44"/>
      <c r="L14" s="43"/>
    </row>
    <row r="15" spans="1:12" ht="25.5" x14ac:dyDescent="0.25">
      <c r="A15" s="23"/>
      <c r="B15" s="15"/>
      <c r="C15" s="11"/>
      <c r="D15" s="7" t="s">
        <v>27</v>
      </c>
      <c r="E15" s="42" t="s">
        <v>39</v>
      </c>
      <c r="F15" s="43">
        <v>270</v>
      </c>
      <c r="G15" s="43">
        <v>22.3</v>
      </c>
      <c r="H15" s="43">
        <v>21</v>
      </c>
      <c r="I15" s="43">
        <v>19</v>
      </c>
      <c r="J15" s="43">
        <v>354.3</v>
      </c>
      <c r="K15" s="44">
        <v>104</v>
      </c>
      <c r="L15" s="43">
        <v>26.1</v>
      </c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 t="s">
        <v>40</v>
      </c>
      <c r="F18" s="43">
        <v>200</v>
      </c>
      <c r="G18" s="43">
        <v>0.2</v>
      </c>
      <c r="H18" s="43">
        <v>0</v>
      </c>
      <c r="I18" s="43">
        <v>6.4</v>
      </c>
      <c r="J18" s="43">
        <v>26.8</v>
      </c>
      <c r="K18" s="44" t="s">
        <v>41</v>
      </c>
      <c r="L18" s="43">
        <v>2</v>
      </c>
    </row>
    <row r="19" spans="1:12" ht="15" x14ac:dyDescent="0.25">
      <c r="A19" s="23"/>
      <c r="B19" s="15"/>
      <c r="C19" s="11"/>
      <c r="D19" s="7" t="s">
        <v>31</v>
      </c>
      <c r="E19" s="42" t="s">
        <v>42</v>
      </c>
      <c r="F19" s="43">
        <v>40</v>
      </c>
      <c r="G19" s="43">
        <v>3</v>
      </c>
      <c r="H19" s="43">
        <v>0.3</v>
      </c>
      <c r="I19" s="43">
        <v>19.7</v>
      </c>
      <c r="J19" s="43">
        <v>93.8</v>
      </c>
      <c r="K19" s="44" t="s">
        <v>43</v>
      </c>
      <c r="L19" s="43">
        <v>2.5</v>
      </c>
    </row>
    <row r="20" spans="1:12" ht="15" x14ac:dyDescent="0.25">
      <c r="A20" s="23"/>
      <c r="B20" s="15"/>
      <c r="C20" s="11"/>
      <c r="D20" s="7" t="s">
        <v>32</v>
      </c>
      <c r="E20" s="42" t="s">
        <v>44</v>
      </c>
      <c r="F20" s="43">
        <v>30</v>
      </c>
      <c r="G20" s="43">
        <v>2</v>
      </c>
      <c r="H20" s="43">
        <v>0.4</v>
      </c>
      <c r="I20" s="43">
        <v>10</v>
      </c>
      <c r="J20" s="43">
        <v>51.2</v>
      </c>
      <c r="K20" s="44" t="s">
        <v>43</v>
      </c>
      <c r="L20" s="43">
        <v>1.5</v>
      </c>
    </row>
    <row r="21" spans="1:12" ht="15" x14ac:dyDescent="0.25">
      <c r="A21" s="23"/>
      <c r="B21" s="15"/>
      <c r="C21" s="11"/>
      <c r="D21" s="6" t="s">
        <v>21</v>
      </c>
      <c r="E21" s="42" t="s">
        <v>52</v>
      </c>
      <c r="F21" s="43">
        <v>200</v>
      </c>
      <c r="G21" s="43">
        <v>9.6999999999999993</v>
      </c>
      <c r="H21" s="43">
        <v>10.5</v>
      </c>
      <c r="I21" s="43">
        <v>40</v>
      </c>
      <c r="J21" s="43">
        <v>293.3</v>
      </c>
      <c r="K21" s="44">
        <v>15</v>
      </c>
      <c r="L21" s="43">
        <v>29.3</v>
      </c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SUM(F15:F22)</f>
        <v>740</v>
      </c>
      <c r="G23" s="19">
        <f t="shared" ref="G23:L23" si="2">SUM(G15:G22)</f>
        <v>37.200000000000003</v>
      </c>
      <c r="H23" s="19">
        <f t="shared" si="2"/>
        <v>32.200000000000003</v>
      </c>
      <c r="I23" s="19">
        <f t="shared" si="2"/>
        <v>95.1</v>
      </c>
      <c r="J23" s="19">
        <f t="shared" si="2"/>
        <v>819.40000000000009</v>
      </c>
      <c r="K23" s="19"/>
      <c r="L23" s="19">
        <f t="shared" si="2"/>
        <v>61.400000000000006</v>
      </c>
    </row>
    <row r="24" spans="1:12" ht="15" x14ac:dyDescent="0.2">
      <c r="A24" s="29">
        <f>A6</f>
        <v>1</v>
      </c>
      <c r="B24" s="30">
        <f>B6</f>
        <v>1</v>
      </c>
      <c r="C24" s="50" t="s">
        <v>4</v>
      </c>
      <c r="D24" s="51"/>
      <c r="E24" s="31"/>
      <c r="F24" s="32">
        <f>F13+F23</f>
        <v>740</v>
      </c>
      <c r="G24" s="32">
        <f t="shared" ref="G24:J24" si="3">G13+G23</f>
        <v>37.200000000000003</v>
      </c>
      <c r="H24" s="32">
        <f t="shared" si="3"/>
        <v>32.200000000000003</v>
      </c>
      <c r="I24" s="32">
        <f t="shared" si="3"/>
        <v>95.1</v>
      </c>
      <c r="J24" s="32">
        <f t="shared" si="3"/>
        <v>819.40000000000009</v>
      </c>
      <c r="K24" s="32"/>
      <c r="L24" s="32">
        <f t="shared" ref="L24" si="4">L13+L23</f>
        <v>61.400000000000006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5">SUM(G25:G31)</f>
        <v>0</v>
      </c>
      <c r="H32" s="19">
        <f t="shared" ref="H32" si="6">SUM(H25:H31)</f>
        <v>0</v>
      </c>
      <c r="I32" s="19">
        <f t="shared" ref="I32" si="7">SUM(I25:I31)</f>
        <v>0</v>
      </c>
      <c r="J32" s="19">
        <f t="shared" ref="J32:L32" si="8">SUM(J25:J31)</f>
        <v>0</v>
      </c>
      <c r="K32" s="25"/>
      <c r="L32" s="19">
        <f t="shared" si="8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77</v>
      </c>
      <c r="F33" s="43">
        <v>80</v>
      </c>
      <c r="G33" s="43">
        <v>3.7</v>
      </c>
      <c r="H33" s="43">
        <v>7.6</v>
      </c>
      <c r="I33" s="43">
        <v>5.6</v>
      </c>
      <c r="J33" s="43">
        <v>105.6</v>
      </c>
      <c r="K33" s="44">
        <v>25</v>
      </c>
      <c r="L33" s="43">
        <v>14.9</v>
      </c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 t="s">
        <v>48</v>
      </c>
      <c r="F35" s="43">
        <v>90</v>
      </c>
      <c r="G35" s="43">
        <v>27.2</v>
      </c>
      <c r="H35" s="43">
        <v>17.100000000000001</v>
      </c>
      <c r="I35" s="43">
        <v>5.4</v>
      </c>
      <c r="J35" s="43">
        <v>284</v>
      </c>
      <c r="K35" s="44" t="s">
        <v>49</v>
      </c>
      <c r="L35" s="43">
        <v>43.9</v>
      </c>
    </row>
    <row r="36" spans="1:12" ht="15" x14ac:dyDescent="0.25">
      <c r="A36" s="14"/>
      <c r="B36" s="15"/>
      <c r="C36" s="11"/>
      <c r="D36" s="7" t="s">
        <v>29</v>
      </c>
      <c r="E36" s="42" t="s">
        <v>46</v>
      </c>
      <c r="F36" s="43">
        <v>150</v>
      </c>
      <c r="G36" s="43">
        <v>5.3</v>
      </c>
      <c r="H36" s="43">
        <v>4.9000000000000004</v>
      </c>
      <c r="I36" s="43">
        <v>32.799999999999997</v>
      </c>
      <c r="J36" s="43">
        <v>196.8</v>
      </c>
      <c r="K36" s="44" t="s">
        <v>47</v>
      </c>
      <c r="L36" s="43">
        <v>9.8000000000000007</v>
      </c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 t="s">
        <v>42</v>
      </c>
      <c r="F38" s="43">
        <v>40</v>
      </c>
      <c r="G38" s="43">
        <v>3</v>
      </c>
      <c r="H38" s="43">
        <v>0.3</v>
      </c>
      <c r="I38" s="43">
        <v>19.7</v>
      </c>
      <c r="J38" s="43">
        <v>93.8</v>
      </c>
      <c r="K38" s="44" t="s">
        <v>43</v>
      </c>
      <c r="L38" s="43">
        <v>2.5</v>
      </c>
    </row>
    <row r="39" spans="1:12" ht="15" x14ac:dyDescent="0.25">
      <c r="A39" s="14"/>
      <c r="B39" s="15"/>
      <c r="C39" s="11"/>
      <c r="D39" s="7" t="s">
        <v>32</v>
      </c>
      <c r="E39" s="42" t="s">
        <v>53</v>
      </c>
      <c r="F39" s="43">
        <v>30</v>
      </c>
      <c r="G39" s="43">
        <v>2</v>
      </c>
      <c r="H39" s="43">
        <v>0.4</v>
      </c>
      <c r="I39" s="43">
        <v>11.9</v>
      </c>
      <c r="J39" s="43">
        <v>58.7</v>
      </c>
      <c r="K39" s="44" t="s">
        <v>43</v>
      </c>
      <c r="L39" s="43">
        <v>1.5</v>
      </c>
    </row>
    <row r="40" spans="1:12" ht="15" x14ac:dyDescent="0.25">
      <c r="A40" s="14"/>
      <c r="B40" s="15"/>
      <c r="C40" s="11"/>
      <c r="D40" s="7" t="s">
        <v>24</v>
      </c>
      <c r="E40" s="42" t="s">
        <v>45</v>
      </c>
      <c r="F40" s="43">
        <v>200</v>
      </c>
      <c r="G40" s="43">
        <v>0.8</v>
      </c>
      <c r="H40" s="43">
        <v>0.8</v>
      </c>
      <c r="I40" s="43">
        <v>19.600000000000001</v>
      </c>
      <c r="J40" s="43">
        <v>88.8</v>
      </c>
      <c r="K40" s="44" t="s">
        <v>43</v>
      </c>
      <c r="L40" s="43">
        <v>24.4</v>
      </c>
    </row>
    <row r="41" spans="1:12" ht="15" x14ac:dyDescent="0.25">
      <c r="A41" s="14"/>
      <c r="B41" s="15"/>
      <c r="C41" s="11"/>
      <c r="D41" s="7" t="s">
        <v>22</v>
      </c>
      <c r="E41" s="42" t="s">
        <v>50</v>
      </c>
      <c r="F41" s="43">
        <v>200</v>
      </c>
      <c r="G41" s="43">
        <v>0.4</v>
      </c>
      <c r="H41" s="43">
        <v>0</v>
      </c>
      <c r="I41" s="43">
        <v>19.8</v>
      </c>
      <c r="J41" s="43">
        <v>80.8</v>
      </c>
      <c r="K41" s="44" t="s">
        <v>51</v>
      </c>
      <c r="L41" s="43">
        <v>4.5</v>
      </c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790</v>
      </c>
      <c r="G42" s="19">
        <f t="shared" ref="G42" si="9">SUM(G33:G41)</f>
        <v>42.399999999999991</v>
      </c>
      <c r="H42" s="19">
        <f t="shared" ref="H42" si="10">SUM(H33:H41)</f>
        <v>31.1</v>
      </c>
      <c r="I42" s="19">
        <f t="shared" ref="I42" si="11">SUM(I33:I41)</f>
        <v>114.8</v>
      </c>
      <c r="J42" s="19">
        <f t="shared" ref="J42:L42" si="12">SUM(J33:J41)</f>
        <v>908.5</v>
      </c>
      <c r="K42" s="25"/>
      <c r="L42" s="19">
        <f t="shared" si="12"/>
        <v>101.5</v>
      </c>
    </row>
    <row r="43" spans="1:12" ht="15.75" customHeight="1" x14ac:dyDescent="0.2">
      <c r="A43" s="33">
        <f>A25</f>
        <v>1</v>
      </c>
      <c r="B43" s="33">
        <f>B25</f>
        <v>2</v>
      </c>
      <c r="C43" s="50" t="s">
        <v>4</v>
      </c>
      <c r="D43" s="51"/>
      <c r="E43" s="31"/>
      <c r="F43" s="32">
        <f>F32+F42</f>
        <v>790</v>
      </c>
      <c r="G43" s="32">
        <f t="shared" ref="G43" si="13">G32+G42</f>
        <v>42.399999999999991</v>
      </c>
      <c r="H43" s="32">
        <f t="shared" ref="H43" si="14">H32+H42</f>
        <v>31.1</v>
      </c>
      <c r="I43" s="32">
        <f t="shared" ref="I43" si="15">I32+I42</f>
        <v>114.8</v>
      </c>
      <c r="J43" s="32">
        <f t="shared" ref="J43:L43" si="16">J32+J42</f>
        <v>908.5</v>
      </c>
      <c r="K43" s="32"/>
      <c r="L43" s="32">
        <f t="shared" si="16"/>
        <v>101.5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7">SUM(G44:G50)</f>
        <v>0</v>
      </c>
      <c r="H51" s="19">
        <f t="shared" ref="H51" si="18">SUM(H44:H50)</f>
        <v>0</v>
      </c>
      <c r="I51" s="19">
        <f t="shared" ref="I51" si="19">SUM(I44:I50)</f>
        <v>0</v>
      </c>
      <c r="J51" s="19">
        <f t="shared" ref="J51:L51" si="20">SUM(J44:J50)</f>
        <v>0</v>
      </c>
      <c r="K51" s="25"/>
      <c r="L51" s="19">
        <f t="shared" si="20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25.5" x14ac:dyDescent="0.25">
      <c r="A53" s="23"/>
      <c r="B53" s="15"/>
      <c r="C53" s="11"/>
      <c r="D53" s="7" t="s">
        <v>27</v>
      </c>
      <c r="E53" s="42" t="s">
        <v>57</v>
      </c>
      <c r="F53" s="43">
        <v>285</v>
      </c>
      <c r="G53" s="43">
        <v>29</v>
      </c>
      <c r="H53" s="43">
        <v>22.7</v>
      </c>
      <c r="I53" s="43">
        <v>37.799999999999997</v>
      </c>
      <c r="J53" s="43">
        <v>471.8</v>
      </c>
      <c r="K53" s="44">
        <v>81</v>
      </c>
      <c r="L53" s="43">
        <v>29.3</v>
      </c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 t="s">
        <v>42</v>
      </c>
      <c r="F57" s="43">
        <v>40</v>
      </c>
      <c r="G57" s="43">
        <v>3</v>
      </c>
      <c r="H57" s="43">
        <v>0.3</v>
      </c>
      <c r="I57" s="43">
        <v>19.7</v>
      </c>
      <c r="J57" s="43">
        <v>93.8</v>
      </c>
      <c r="K57" s="44" t="s">
        <v>43</v>
      </c>
      <c r="L57" s="43">
        <v>2.5</v>
      </c>
    </row>
    <row r="58" spans="1:12" ht="15.75" thickBot="1" x14ac:dyDescent="0.3">
      <c r="A58" s="23"/>
      <c r="B58" s="15"/>
      <c r="C58" s="11"/>
      <c r="D58" s="7" t="s">
        <v>32</v>
      </c>
      <c r="E58" s="42" t="s">
        <v>60</v>
      </c>
      <c r="F58" s="43">
        <v>30</v>
      </c>
      <c r="G58" s="43">
        <v>2</v>
      </c>
      <c r="H58" s="43">
        <v>0.4</v>
      </c>
      <c r="I58" s="43">
        <v>10</v>
      </c>
      <c r="J58" s="43">
        <v>51.2</v>
      </c>
      <c r="K58" s="44" t="s">
        <v>43</v>
      </c>
      <c r="L58" s="43">
        <v>1.5</v>
      </c>
    </row>
    <row r="59" spans="1:12" ht="15" x14ac:dyDescent="0.25">
      <c r="A59" s="23"/>
      <c r="B59" s="15"/>
      <c r="C59" s="11"/>
      <c r="D59" s="5" t="s">
        <v>21</v>
      </c>
      <c r="E59" s="42" t="s">
        <v>62</v>
      </c>
      <c r="F59" s="43">
        <v>200</v>
      </c>
      <c r="G59" s="43">
        <v>8.6999999999999993</v>
      </c>
      <c r="H59" s="43">
        <v>8.9</v>
      </c>
      <c r="I59" s="43">
        <v>28.9</v>
      </c>
      <c r="J59" s="43">
        <v>230.4</v>
      </c>
      <c r="K59" s="44">
        <v>16</v>
      </c>
      <c r="L59" s="43">
        <v>26.8</v>
      </c>
    </row>
    <row r="60" spans="1:12" ht="15" x14ac:dyDescent="0.25">
      <c r="A60" s="23"/>
      <c r="B60" s="15"/>
      <c r="C60" s="11"/>
      <c r="D60" s="7" t="s">
        <v>22</v>
      </c>
      <c r="E60" s="42" t="s">
        <v>58</v>
      </c>
      <c r="F60" s="43">
        <v>200</v>
      </c>
      <c r="G60" s="43">
        <v>0.1</v>
      </c>
      <c r="H60" s="43">
        <v>0</v>
      </c>
      <c r="I60" s="43">
        <v>7</v>
      </c>
      <c r="J60" s="43">
        <v>28.8</v>
      </c>
      <c r="K60" s="44" t="s">
        <v>59</v>
      </c>
      <c r="L60" s="43">
        <v>6</v>
      </c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755</v>
      </c>
      <c r="G61" s="19">
        <f t="shared" ref="G61" si="21">SUM(G52:G60)</f>
        <v>42.800000000000004</v>
      </c>
      <c r="H61" s="19">
        <f t="shared" ref="H61" si="22">SUM(H52:H60)</f>
        <v>32.299999999999997</v>
      </c>
      <c r="I61" s="19">
        <f t="shared" ref="I61" si="23">SUM(I52:I60)</f>
        <v>103.4</v>
      </c>
      <c r="J61" s="19">
        <f t="shared" ref="J61:L61" si="24">SUM(J52:J60)</f>
        <v>876</v>
      </c>
      <c r="K61" s="25"/>
      <c r="L61" s="19">
        <f t="shared" si="24"/>
        <v>66.099999999999994</v>
      </c>
    </row>
    <row r="62" spans="1:12" ht="15.75" customHeight="1" x14ac:dyDescent="0.2">
      <c r="A62" s="29">
        <f>A44</f>
        <v>1</v>
      </c>
      <c r="B62" s="30">
        <f>B44</f>
        <v>3</v>
      </c>
      <c r="C62" s="50" t="s">
        <v>4</v>
      </c>
      <c r="D62" s="51"/>
      <c r="E62" s="31"/>
      <c r="F62" s="32">
        <f>F51+F61</f>
        <v>755</v>
      </c>
      <c r="G62" s="32">
        <f t="shared" ref="G62" si="25">G51+G61</f>
        <v>42.800000000000004</v>
      </c>
      <c r="H62" s="32">
        <f t="shared" ref="H62" si="26">H51+H61</f>
        <v>32.299999999999997</v>
      </c>
      <c r="I62" s="32">
        <f t="shared" ref="I62" si="27">I51+I61</f>
        <v>103.4</v>
      </c>
      <c r="J62" s="32">
        <f t="shared" ref="J62:L62" si="28">J51+J61</f>
        <v>876</v>
      </c>
      <c r="K62" s="32"/>
      <c r="L62" s="32">
        <f t="shared" si="28"/>
        <v>66.099999999999994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29">SUM(G63:G69)</f>
        <v>0</v>
      </c>
      <c r="H70" s="19">
        <f t="shared" ref="H70" si="30">SUM(H63:H69)</f>
        <v>0</v>
      </c>
      <c r="I70" s="19">
        <f t="shared" ref="I70" si="31">SUM(I63:I69)</f>
        <v>0</v>
      </c>
      <c r="J70" s="19">
        <f t="shared" ref="J70:L70" si="32">SUM(J63:J69)</f>
        <v>0</v>
      </c>
      <c r="K70" s="25"/>
      <c r="L70" s="19">
        <f t="shared" si="32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54</v>
      </c>
      <c r="F71" s="43">
        <v>80</v>
      </c>
      <c r="G71" s="43">
        <v>3.1</v>
      </c>
      <c r="H71" s="43">
        <v>4.8</v>
      </c>
      <c r="I71" s="43">
        <v>17.899999999999999</v>
      </c>
      <c r="J71" s="43">
        <v>126.9</v>
      </c>
      <c r="K71" s="44" t="s">
        <v>55</v>
      </c>
      <c r="L71" s="43">
        <v>17.2</v>
      </c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 t="s">
        <v>65</v>
      </c>
      <c r="F73" s="43">
        <v>110</v>
      </c>
      <c r="G73" s="43">
        <v>14.2</v>
      </c>
      <c r="H73" s="43">
        <v>11.2</v>
      </c>
      <c r="I73" s="43">
        <v>8.6</v>
      </c>
      <c r="J73" s="43">
        <v>192.4</v>
      </c>
      <c r="K73" s="44" t="s">
        <v>66</v>
      </c>
      <c r="L73" s="43">
        <v>26.9</v>
      </c>
    </row>
    <row r="74" spans="1:12" ht="15" x14ac:dyDescent="0.25">
      <c r="A74" s="23"/>
      <c r="B74" s="15"/>
      <c r="C74" s="11"/>
      <c r="D74" s="7" t="s">
        <v>29</v>
      </c>
      <c r="E74" s="42" t="s">
        <v>63</v>
      </c>
      <c r="F74" s="43">
        <v>150</v>
      </c>
      <c r="G74" s="43">
        <v>8.1999999999999993</v>
      </c>
      <c r="H74" s="43">
        <v>6.3</v>
      </c>
      <c r="I74" s="43">
        <v>35.9</v>
      </c>
      <c r="J74" s="43">
        <v>233.7</v>
      </c>
      <c r="K74" s="44" t="s">
        <v>64</v>
      </c>
      <c r="L74" s="43">
        <v>10.3</v>
      </c>
    </row>
    <row r="75" spans="1:12" ht="15" x14ac:dyDescent="0.25">
      <c r="A75" s="23"/>
      <c r="B75" s="15"/>
      <c r="C75" s="11"/>
      <c r="D75" s="7" t="s">
        <v>95</v>
      </c>
      <c r="E75" s="42" t="s">
        <v>69</v>
      </c>
      <c r="F75" s="43">
        <v>200</v>
      </c>
      <c r="G75" s="43">
        <v>0.4</v>
      </c>
      <c r="H75" s="43">
        <v>0.1</v>
      </c>
      <c r="I75" s="43">
        <v>13.9</v>
      </c>
      <c r="J75" s="43">
        <v>57.9</v>
      </c>
      <c r="K75" s="44">
        <v>5</v>
      </c>
      <c r="L75" s="43">
        <v>6</v>
      </c>
    </row>
    <row r="76" spans="1:12" ht="15" x14ac:dyDescent="0.25">
      <c r="A76" s="23"/>
      <c r="B76" s="15"/>
      <c r="C76" s="11"/>
      <c r="D76" s="7" t="s">
        <v>31</v>
      </c>
      <c r="E76" s="42" t="s">
        <v>42</v>
      </c>
      <c r="F76" s="43">
        <v>40</v>
      </c>
      <c r="G76" s="43">
        <v>3</v>
      </c>
      <c r="H76" s="43">
        <v>0.3</v>
      </c>
      <c r="I76" s="43">
        <v>19.7</v>
      </c>
      <c r="J76" s="43">
        <v>93.8</v>
      </c>
      <c r="K76" s="44" t="s">
        <v>43</v>
      </c>
      <c r="L76" s="43">
        <v>2.5</v>
      </c>
    </row>
    <row r="77" spans="1:12" ht="15.75" thickBot="1" x14ac:dyDescent="0.3">
      <c r="A77" s="23"/>
      <c r="B77" s="15"/>
      <c r="C77" s="11"/>
      <c r="D77" s="7" t="s">
        <v>32</v>
      </c>
      <c r="E77" s="42" t="s">
        <v>70</v>
      </c>
      <c r="F77" s="43">
        <v>30</v>
      </c>
      <c r="G77" s="43">
        <v>2</v>
      </c>
      <c r="H77" s="43">
        <v>0.4</v>
      </c>
      <c r="I77" s="43">
        <v>11.9</v>
      </c>
      <c r="J77" s="43">
        <v>58.7</v>
      </c>
      <c r="K77" s="44" t="s">
        <v>43</v>
      </c>
      <c r="L77" s="43">
        <v>1.5</v>
      </c>
    </row>
    <row r="78" spans="1:12" ht="15" x14ac:dyDescent="0.25">
      <c r="A78" s="23"/>
      <c r="B78" s="15"/>
      <c r="C78" s="11"/>
      <c r="D78" s="5" t="s">
        <v>21</v>
      </c>
      <c r="E78" s="42" t="s">
        <v>67</v>
      </c>
      <c r="F78" s="43">
        <v>30</v>
      </c>
      <c r="G78" s="43">
        <v>1</v>
      </c>
      <c r="H78" s="43">
        <v>0.7</v>
      </c>
      <c r="I78" s="43">
        <v>2.7</v>
      </c>
      <c r="J78" s="43">
        <v>21.2</v>
      </c>
      <c r="K78" s="44" t="s">
        <v>68</v>
      </c>
      <c r="L78" s="43">
        <v>4</v>
      </c>
    </row>
    <row r="79" spans="1:12" ht="15" x14ac:dyDescent="0.25">
      <c r="A79" s="23"/>
      <c r="B79" s="15"/>
      <c r="C79" s="11"/>
      <c r="D79" s="7" t="s">
        <v>24</v>
      </c>
      <c r="E79" s="42" t="s">
        <v>61</v>
      </c>
      <c r="F79" s="43">
        <v>80</v>
      </c>
      <c r="G79" s="43">
        <v>0.6</v>
      </c>
      <c r="H79" s="43">
        <v>0.2</v>
      </c>
      <c r="I79" s="43">
        <v>6</v>
      </c>
      <c r="J79" s="43">
        <v>28</v>
      </c>
      <c r="K79" s="44" t="s">
        <v>43</v>
      </c>
      <c r="L79" s="43">
        <v>15.2</v>
      </c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720</v>
      </c>
      <c r="G80" s="19">
        <f t="shared" ref="G80" si="33">SUM(G71:G79)</f>
        <v>32.5</v>
      </c>
      <c r="H80" s="19">
        <f t="shared" ref="H80" si="34">SUM(H71:H79)</f>
        <v>24</v>
      </c>
      <c r="I80" s="19">
        <f t="shared" ref="I80" si="35">SUM(I71:I79)</f>
        <v>116.60000000000001</v>
      </c>
      <c r="J80" s="19">
        <f t="shared" ref="J80:L80" si="36">SUM(J71:J79)</f>
        <v>812.6</v>
      </c>
      <c r="K80" s="25"/>
      <c r="L80" s="19">
        <f t="shared" si="36"/>
        <v>83.6</v>
      </c>
    </row>
    <row r="81" spans="1:12" ht="15.75" customHeight="1" x14ac:dyDescent="0.2">
      <c r="A81" s="29">
        <f>A63</f>
        <v>1</v>
      </c>
      <c r="B81" s="30">
        <f>B63</f>
        <v>4</v>
      </c>
      <c r="C81" s="50" t="s">
        <v>4</v>
      </c>
      <c r="D81" s="51"/>
      <c r="E81" s="31"/>
      <c r="F81" s="32">
        <f>F70+F80</f>
        <v>720</v>
      </c>
      <c r="G81" s="32">
        <f t="shared" ref="G81" si="37">G70+G80</f>
        <v>32.5</v>
      </c>
      <c r="H81" s="32">
        <f t="shared" ref="H81" si="38">H70+H80</f>
        <v>24</v>
      </c>
      <c r="I81" s="32">
        <f t="shared" ref="I81" si="39">I70+I80</f>
        <v>116.60000000000001</v>
      </c>
      <c r="J81" s="32">
        <f t="shared" ref="J81:L81" si="40">J70+J80</f>
        <v>812.6</v>
      </c>
      <c r="K81" s="32"/>
      <c r="L81" s="32">
        <f t="shared" si="40"/>
        <v>83.6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1">SUM(G82:G88)</f>
        <v>0</v>
      </c>
      <c r="H89" s="19">
        <f t="shared" ref="H89" si="42">SUM(H82:H88)</f>
        <v>0</v>
      </c>
      <c r="I89" s="19">
        <f t="shared" ref="I89" si="43">SUM(I82:I88)</f>
        <v>0</v>
      </c>
      <c r="J89" s="19">
        <f t="shared" ref="J89:L89" si="44">SUM(J82:J88)</f>
        <v>0</v>
      </c>
      <c r="K89" s="25"/>
      <c r="L89" s="19">
        <f t="shared" si="44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25.5" x14ac:dyDescent="0.25">
      <c r="A91" s="23"/>
      <c r="B91" s="15"/>
      <c r="C91" s="11"/>
      <c r="D91" s="7" t="s">
        <v>27</v>
      </c>
      <c r="E91" s="42" t="s">
        <v>74</v>
      </c>
      <c r="F91" s="43">
        <v>285</v>
      </c>
      <c r="G91" s="43">
        <v>25</v>
      </c>
      <c r="H91" s="43">
        <v>25.2</v>
      </c>
      <c r="I91" s="43">
        <v>20</v>
      </c>
      <c r="J91" s="43">
        <v>406.5</v>
      </c>
      <c r="K91" s="44">
        <v>2315</v>
      </c>
      <c r="L91" s="43">
        <v>36.1</v>
      </c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 t="s">
        <v>42</v>
      </c>
      <c r="F95" s="43">
        <v>40</v>
      </c>
      <c r="G95" s="43">
        <v>3</v>
      </c>
      <c r="H95" s="43">
        <v>0.3</v>
      </c>
      <c r="I95" s="43">
        <v>19.7</v>
      </c>
      <c r="J95" s="43">
        <v>93.8</v>
      </c>
      <c r="K95" s="44" t="s">
        <v>43</v>
      </c>
      <c r="L95" s="43">
        <v>2.5</v>
      </c>
    </row>
    <row r="96" spans="1:12" ht="15.75" thickBot="1" x14ac:dyDescent="0.3">
      <c r="A96" s="23"/>
      <c r="B96" s="15"/>
      <c r="C96" s="11"/>
      <c r="D96" s="7" t="s">
        <v>32</v>
      </c>
      <c r="E96" s="42" t="s">
        <v>44</v>
      </c>
      <c r="F96" s="43">
        <v>30</v>
      </c>
      <c r="G96" s="43">
        <v>2</v>
      </c>
      <c r="H96" s="43">
        <v>0.4</v>
      </c>
      <c r="I96" s="43">
        <v>11.9</v>
      </c>
      <c r="J96" s="43">
        <v>58.7</v>
      </c>
      <c r="K96" s="44" t="s">
        <v>43</v>
      </c>
      <c r="L96" s="43">
        <v>1.5</v>
      </c>
    </row>
    <row r="97" spans="1:12" ht="15" x14ac:dyDescent="0.25">
      <c r="A97" s="23"/>
      <c r="B97" s="15"/>
      <c r="C97" s="11"/>
      <c r="D97" s="5" t="s">
        <v>21</v>
      </c>
      <c r="E97" s="42" t="s">
        <v>71</v>
      </c>
      <c r="F97" s="43">
        <v>200</v>
      </c>
      <c r="G97" s="43">
        <v>5.9</v>
      </c>
      <c r="H97" s="43">
        <v>8.8000000000000007</v>
      </c>
      <c r="I97" s="43">
        <v>22.4</v>
      </c>
      <c r="J97" s="43">
        <v>192.4</v>
      </c>
      <c r="K97" s="44">
        <v>16</v>
      </c>
      <c r="L97" s="43">
        <v>27.9</v>
      </c>
    </row>
    <row r="98" spans="1:12" ht="15" x14ac:dyDescent="0.25">
      <c r="A98" s="23"/>
      <c r="B98" s="15"/>
      <c r="C98" s="11"/>
      <c r="D98" s="7" t="s">
        <v>22</v>
      </c>
      <c r="E98" s="42" t="s">
        <v>75</v>
      </c>
      <c r="F98" s="43">
        <v>200</v>
      </c>
      <c r="G98" s="43">
        <v>0.2</v>
      </c>
      <c r="H98" s="43">
        <v>0.1</v>
      </c>
      <c r="I98" s="43">
        <v>6.6</v>
      </c>
      <c r="J98" s="43">
        <v>27.9</v>
      </c>
      <c r="K98" s="44" t="s">
        <v>76</v>
      </c>
      <c r="L98" s="43">
        <v>3</v>
      </c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755</v>
      </c>
      <c r="G99" s="19">
        <f t="shared" ref="G99" si="45">SUM(G90:G98)</f>
        <v>36.1</v>
      </c>
      <c r="H99" s="19">
        <f t="shared" ref="H99" si="46">SUM(H90:H98)</f>
        <v>34.800000000000004</v>
      </c>
      <c r="I99" s="19">
        <f t="shared" ref="I99" si="47">SUM(I90:I98)</f>
        <v>80.599999999999994</v>
      </c>
      <c r="J99" s="19">
        <f t="shared" ref="J99:L99" si="48">SUM(J90:J98)</f>
        <v>779.3</v>
      </c>
      <c r="K99" s="25"/>
      <c r="L99" s="19">
        <f t="shared" si="48"/>
        <v>71</v>
      </c>
    </row>
    <row r="100" spans="1:12" ht="15.75" customHeight="1" x14ac:dyDescent="0.2">
      <c r="A100" s="29">
        <f>A82</f>
        <v>1</v>
      </c>
      <c r="B100" s="30">
        <f>B82</f>
        <v>5</v>
      </c>
      <c r="C100" s="50" t="s">
        <v>4</v>
      </c>
      <c r="D100" s="51"/>
      <c r="E100" s="31"/>
      <c r="F100" s="32">
        <f>F89+F99</f>
        <v>755</v>
      </c>
      <c r="G100" s="32">
        <f t="shared" ref="G100" si="49">G89+G99</f>
        <v>36.1</v>
      </c>
      <c r="H100" s="32">
        <f t="shared" ref="H100" si="50">H89+H99</f>
        <v>34.800000000000004</v>
      </c>
      <c r="I100" s="32">
        <f t="shared" ref="I100" si="51">I89+I99</f>
        <v>80.599999999999994</v>
      </c>
      <c r="J100" s="32">
        <f t="shared" ref="J100:L100" si="52">J89+J99</f>
        <v>779.3</v>
      </c>
      <c r="K100" s="32"/>
      <c r="L100" s="32">
        <f t="shared" si="52"/>
        <v>71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3">SUM(G101:G107)</f>
        <v>0</v>
      </c>
      <c r="H108" s="19">
        <f t="shared" si="53"/>
        <v>0</v>
      </c>
      <c r="I108" s="19">
        <f t="shared" si="53"/>
        <v>0</v>
      </c>
      <c r="J108" s="19">
        <f t="shared" si="53"/>
        <v>0</v>
      </c>
      <c r="K108" s="25"/>
      <c r="L108" s="19">
        <f t="shared" ref="L108" si="54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78</v>
      </c>
      <c r="F110" s="43">
        <v>270</v>
      </c>
      <c r="G110" s="43">
        <v>22.8</v>
      </c>
      <c r="H110" s="43">
        <v>21.1</v>
      </c>
      <c r="I110" s="43">
        <v>29.8</v>
      </c>
      <c r="J110" s="43">
        <v>400.6</v>
      </c>
      <c r="K110" s="44">
        <v>113</v>
      </c>
      <c r="L110" s="43">
        <v>35.200000000000003</v>
      </c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40</v>
      </c>
      <c r="F113" s="43">
        <v>200</v>
      </c>
      <c r="G113" s="43">
        <v>0.1</v>
      </c>
      <c r="H113" s="43">
        <v>0</v>
      </c>
      <c r="I113" s="43">
        <v>5.2</v>
      </c>
      <c r="J113" s="43">
        <v>21.4</v>
      </c>
      <c r="K113" s="44" t="s">
        <v>79</v>
      </c>
      <c r="L113" s="43">
        <v>2</v>
      </c>
    </row>
    <row r="114" spans="1:12" ht="15" x14ac:dyDescent="0.25">
      <c r="A114" s="23"/>
      <c r="B114" s="15"/>
      <c r="C114" s="11"/>
      <c r="D114" s="7" t="s">
        <v>31</v>
      </c>
      <c r="E114" s="42" t="s">
        <v>42</v>
      </c>
      <c r="F114" s="43">
        <v>40</v>
      </c>
      <c r="G114" s="43">
        <v>3</v>
      </c>
      <c r="H114" s="43">
        <v>0.3</v>
      </c>
      <c r="I114" s="43">
        <v>19.7</v>
      </c>
      <c r="J114" s="43">
        <v>93.8</v>
      </c>
      <c r="K114" s="44" t="s">
        <v>43</v>
      </c>
      <c r="L114" s="43">
        <v>2.5</v>
      </c>
    </row>
    <row r="115" spans="1:12" ht="15" x14ac:dyDescent="0.25">
      <c r="A115" s="23"/>
      <c r="B115" s="15"/>
      <c r="C115" s="11"/>
      <c r="D115" s="7" t="s">
        <v>32</v>
      </c>
      <c r="E115" s="42" t="s">
        <v>70</v>
      </c>
      <c r="F115" s="43">
        <v>30</v>
      </c>
      <c r="G115" s="43">
        <v>2</v>
      </c>
      <c r="H115" s="43">
        <v>0.4</v>
      </c>
      <c r="I115" s="43">
        <v>10</v>
      </c>
      <c r="J115" s="43">
        <v>51.2</v>
      </c>
      <c r="K115" s="44" t="s">
        <v>43</v>
      </c>
      <c r="L115" s="43">
        <v>1.5</v>
      </c>
    </row>
    <row r="116" spans="1:12" ht="15" x14ac:dyDescent="0.25">
      <c r="A116" s="23"/>
      <c r="B116" s="15"/>
      <c r="C116" s="11"/>
      <c r="D116" s="6" t="s">
        <v>21</v>
      </c>
      <c r="E116" s="42" t="s">
        <v>80</v>
      </c>
      <c r="F116" s="43">
        <v>200</v>
      </c>
      <c r="G116" s="43">
        <v>10.7</v>
      </c>
      <c r="H116" s="43">
        <v>12.6</v>
      </c>
      <c r="I116" s="43">
        <v>47.7</v>
      </c>
      <c r="J116" s="43">
        <v>346.5</v>
      </c>
      <c r="K116" s="44">
        <v>16</v>
      </c>
      <c r="L116" s="43">
        <v>32.799999999999997</v>
      </c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740</v>
      </c>
      <c r="G118" s="19">
        <f t="shared" ref="G118:J118" si="55">SUM(G109:G117)</f>
        <v>38.6</v>
      </c>
      <c r="H118" s="19">
        <f t="shared" si="55"/>
        <v>34.4</v>
      </c>
      <c r="I118" s="19">
        <f t="shared" si="55"/>
        <v>112.4</v>
      </c>
      <c r="J118" s="19">
        <f t="shared" si="55"/>
        <v>913.5</v>
      </c>
      <c r="K118" s="25"/>
      <c r="L118" s="19">
        <f t="shared" ref="L118" si="56">SUM(L109:L117)</f>
        <v>74</v>
      </c>
    </row>
    <row r="119" spans="1:12" ht="15" x14ac:dyDescent="0.2">
      <c r="A119" s="29">
        <f>A101</f>
        <v>2</v>
      </c>
      <c r="B119" s="30">
        <f>B101</f>
        <v>1</v>
      </c>
      <c r="C119" s="50" t="s">
        <v>4</v>
      </c>
      <c r="D119" s="51"/>
      <c r="E119" s="31"/>
      <c r="F119" s="32">
        <f>F108+F118</f>
        <v>740</v>
      </c>
      <c r="G119" s="32">
        <f t="shared" ref="G119" si="57">G108+G118</f>
        <v>38.6</v>
      </c>
      <c r="H119" s="32">
        <f t="shared" ref="H119" si="58">H108+H118</f>
        <v>34.4</v>
      </c>
      <c r="I119" s="32">
        <f t="shared" ref="I119" si="59">I108+I118</f>
        <v>112.4</v>
      </c>
      <c r="J119" s="32">
        <f t="shared" ref="J119:L119" si="60">J108+J118</f>
        <v>913.5</v>
      </c>
      <c r="K119" s="32"/>
      <c r="L119" s="32">
        <f t="shared" si="60"/>
        <v>74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1">SUM(G120:G126)</f>
        <v>0</v>
      </c>
      <c r="H127" s="19">
        <f t="shared" si="61"/>
        <v>0</v>
      </c>
      <c r="I127" s="19">
        <f t="shared" si="61"/>
        <v>0</v>
      </c>
      <c r="J127" s="19">
        <f t="shared" si="61"/>
        <v>0</v>
      </c>
      <c r="K127" s="25"/>
      <c r="L127" s="19">
        <f t="shared" ref="L127" si="62">SUM(L120:L126)</f>
        <v>0</v>
      </c>
    </row>
    <row r="128" spans="1:12" ht="25.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73</v>
      </c>
      <c r="F128" s="43">
        <v>80</v>
      </c>
      <c r="G128" s="43">
        <v>2.7</v>
      </c>
      <c r="H128" s="43">
        <v>5.2</v>
      </c>
      <c r="I128" s="43">
        <v>9.9</v>
      </c>
      <c r="J128" s="43">
        <v>97.8</v>
      </c>
      <c r="K128" s="44">
        <v>25</v>
      </c>
      <c r="L128" s="43">
        <v>10.7</v>
      </c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 t="s">
        <v>94</v>
      </c>
      <c r="F130" s="43">
        <v>80</v>
      </c>
      <c r="G130" s="43">
        <v>7.8</v>
      </c>
      <c r="H130" s="43">
        <v>15.8</v>
      </c>
      <c r="I130" s="43">
        <v>0.3</v>
      </c>
      <c r="J130" s="43">
        <v>174.1</v>
      </c>
      <c r="K130" s="44" t="s">
        <v>66</v>
      </c>
      <c r="L130" s="43">
        <v>21.1</v>
      </c>
    </row>
    <row r="131" spans="1:12" ht="15" x14ac:dyDescent="0.25">
      <c r="A131" s="14"/>
      <c r="B131" s="15"/>
      <c r="C131" s="11"/>
      <c r="D131" s="7" t="s">
        <v>29</v>
      </c>
      <c r="E131" s="42" t="s">
        <v>81</v>
      </c>
      <c r="F131" s="43">
        <v>100</v>
      </c>
      <c r="G131" s="43">
        <v>4.8</v>
      </c>
      <c r="H131" s="43">
        <v>9.9</v>
      </c>
      <c r="I131" s="43">
        <v>22.9</v>
      </c>
      <c r="J131" s="43">
        <v>200.1</v>
      </c>
      <c r="K131" s="44" t="s">
        <v>82</v>
      </c>
      <c r="L131" s="43">
        <v>12.5</v>
      </c>
    </row>
    <row r="132" spans="1:12" ht="15" x14ac:dyDescent="0.25">
      <c r="A132" s="14"/>
      <c r="B132" s="15"/>
      <c r="C132" s="11"/>
      <c r="D132" s="7" t="s">
        <v>95</v>
      </c>
      <c r="E132" s="42" t="s">
        <v>58</v>
      </c>
      <c r="F132" s="43">
        <v>200</v>
      </c>
      <c r="G132" s="43">
        <v>0.1</v>
      </c>
      <c r="H132" s="43">
        <v>0</v>
      </c>
      <c r="I132" s="43">
        <v>7</v>
      </c>
      <c r="J132" s="43">
        <v>28.8</v>
      </c>
      <c r="K132" s="44" t="s">
        <v>59</v>
      </c>
      <c r="L132" s="43">
        <v>6</v>
      </c>
    </row>
    <row r="133" spans="1:12" ht="15" x14ac:dyDescent="0.25">
      <c r="A133" s="14"/>
      <c r="B133" s="15"/>
      <c r="C133" s="11"/>
      <c r="D133" s="7" t="s">
        <v>31</v>
      </c>
      <c r="E133" s="42" t="s">
        <v>42</v>
      </c>
      <c r="F133" s="43">
        <v>40</v>
      </c>
      <c r="G133" s="43">
        <v>3</v>
      </c>
      <c r="H133" s="43">
        <v>0.3</v>
      </c>
      <c r="I133" s="43">
        <v>19.7</v>
      </c>
      <c r="J133" s="43">
        <v>93.8</v>
      </c>
      <c r="K133" s="44" t="s">
        <v>43</v>
      </c>
      <c r="L133" s="43">
        <v>2.5</v>
      </c>
    </row>
    <row r="134" spans="1:12" ht="15" x14ac:dyDescent="0.25">
      <c r="A134" s="14"/>
      <c r="B134" s="15"/>
      <c r="C134" s="11"/>
      <c r="D134" s="7" t="s">
        <v>32</v>
      </c>
      <c r="E134" s="42" t="s">
        <v>44</v>
      </c>
      <c r="F134" s="43">
        <v>30</v>
      </c>
      <c r="G134" s="43">
        <v>2</v>
      </c>
      <c r="H134" s="43">
        <v>0.4</v>
      </c>
      <c r="I134" s="43">
        <v>10</v>
      </c>
      <c r="J134" s="43">
        <v>51.2</v>
      </c>
      <c r="K134" s="44" t="s">
        <v>43</v>
      </c>
      <c r="L134" s="43">
        <v>1.5</v>
      </c>
    </row>
    <row r="135" spans="1:12" ht="15" x14ac:dyDescent="0.25">
      <c r="A135" s="14"/>
      <c r="B135" s="15"/>
      <c r="C135" s="11"/>
      <c r="D135" s="6" t="s">
        <v>21</v>
      </c>
      <c r="E135" s="42" t="s">
        <v>83</v>
      </c>
      <c r="F135" s="43">
        <v>60</v>
      </c>
      <c r="G135" s="43">
        <v>1.4</v>
      </c>
      <c r="H135" s="43">
        <v>1.8</v>
      </c>
      <c r="I135" s="43">
        <v>5.8</v>
      </c>
      <c r="J135" s="43">
        <v>45.4</v>
      </c>
      <c r="K135" s="44" t="s">
        <v>84</v>
      </c>
      <c r="L135" s="43">
        <v>9</v>
      </c>
    </row>
    <row r="136" spans="1:12" ht="15" x14ac:dyDescent="0.25">
      <c r="A136" s="14"/>
      <c r="B136" s="15"/>
      <c r="C136" s="11"/>
      <c r="D136" s="7" t="s">
        <v>24</v>
      </c>
      <c r="E136" s="42" t="s">
        <v>45</v>
      </c>
      <c r="F136" s="43">
        <v>180</v>
      </c>
      <c r="G136" s="43">
        <v>0.7</v>
      </c>
      <c r="H136" s="43">
        <v>0.7</v>
      </c>
      <c r="I136" s="43">
        <v>17.600000000000001</v>
      </c>
      <c r="J136" s="43">
        <v>79.900000000000006</v>
      </c>
      <c r="K136" s="44" t="s">
        <v>43</v>
      </c>
      <c r="L136" s="43">
        <v>14.7</v>
      </c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770</v>
      </c>
      <c r="G137" s="19">
        <f t="shared" ref="G137:J137" si="63">SUM(G128:G136)</f>
        <v>22.499999999999996</v>
      </c>
      <c r="H137" s="19">
        <f t="shared" si="63"/>
        <v>34.1</v>
      </c>
      <c r="I137" s="19">
        <f t="shared" si="63"/>
        <v>93.199999999999989</v>
      </c>
      <c r="J137" s="19">
        <f t="shared" si="63"/>
        <v>771.1</v>
      </c>
      <c r="K137" s="25"/>
      <c r="L137" s="19">
        <f t="shared" ref="L137" si="64">SUM(L128:L136)</f>
        <v>78</v>
      </c>
    </row>
    <row r="138" spans="1:12" ht="15" x14ac:dyDescent="0.2">
      <c r="A138" s="33">
        <f>A120</f>
        <v>2</v>
      </c>
      <c r="B138" s="33">
        <f>B120</f>
        <v>2</v>
      </c>
      <c r="C138" s="50" t="s">
        <v>4</v>
      </c>
      <c r="D138" s="51"/>
      <c r="E138" s="31"/>
      <c r="F138" s="32">
        <f>F127+F137</f>
        <v>770</v>
      </c>
      <c r="G138" s="32">
        <f t="shared" ref="G138" si="65">G127+G137</f>
        <v>22.499999999999996</v>
      </c>
      <c r="H138" s="32">
        <f t="shared" ref="H138" si="66">H127+H137</f>
        <v>34.1</v>
      </c>
      <c r="I138" s="32">
        <f t="shared" ref="I138" si="67">I127+I137</f>
        <v>93.199999999999989</v>
      </c>
      <c r="J138" s="32">
        <f t="shared" ref="J138:L138" si="68">J127+J137</f>
        <v>771.1</v>
      </c>
      <c r="K138" s="32"/>
      <c r="L138" s="32">
        <f t="shared" si="68"/>
        <v>78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.75" thickBot="1" x14ac:dyDescent="0.3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69">SUM(G139:G145)</f>
        <v>0</v>
      </c>
      <c r="H146" s="19">
        <f t="shared" si="69"/>
        <v>0</v>
      </c>
      <c r="I146" s="19">
        <f t="shared" si="69"/>
        <v>0</v>
      </c>
      <c r="J146" s="19">
        <f t="shared" si="69"/>
        <v>0</v>
      </c>
      <c r="K146" s="25"/>
      <c r="L146" s="19">
        <f t="shared" ref="L146" si="70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5" t="s">
        <v>21</v>
      </c>
      <c r="E147" s="42" t="s">
        <v>62</v>
      </c>
      <c r="F147" s="43">
        <v>200</v>
      </c>
      <c r="G147" s="43">
        <v>8.6999999999999993</v>
      </c>
      <c r="H147" s="43">
        <v>8.9</v>
      </c>
      <c r="I147" s="43">
        <v>28.9</v>
      </c>
      <c r="J147" s="43">
        <v>230.4</v>
      </c>
      <c r="K147" s="44">
        <v>16</v>
      </c>
      <c r="L147" s="43">
        <v>26.8</v>
      </c>
    </row>
    <row r="148" spans="1:12" ht="25.5" x14ac:dyDescent="0.25">
      <c r="A148" s="23"/>
      <c r="B148" s="15"/>
      <c r="C148" s="11"/>
      <c r="D148" s="7" t="s">
        <v>27</v>
      </c>
      <c r="E148" s="42" t="s">
        <v>85</v>
      </c>
      <c r="F148" s="43">
        <v>285</v>
      </c>
      <c r="G148" s="43">
        <v>23.7</v>
      </c>
      <c r="H148" s="43">
        <v>25.2</v>
      </c>
      <c r="I148" s="43">
        <v>20.100000000000001</v>
      </c>
      <c r="J148" s="43">
        <v>401.6</v>
      </c>
      <c r="K148" s="44">
        <v>2320</v>
      </c>
      <c r="L148" s="43">
        <v>32.6</v>
      </c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22</v>
      </c>
      <c r="E151" s="42" t="s">
        <v>86</v>
      </c>
      <c r="F151" s="43">
        <v>200</v>
      </c>
      <c r="G151" s="43">
        <v>0.2</v>
      </c>
      <c r="H151" s="43">
        <v>0.1</v>
      </c>
      <c r="I151" s="43">
        <v>9.9</v>
      </c>
      <c r="J151" s="43">
        <v>41.6</v>
      </c>
      <c r="K151" s="44" t="s">
        <v>87</v>
      </c>
      <c r="L151" s="43">
        <v>5.5</v>
      </c>
    </row>
    <row r="152" spans="1:12" ht="15" x14ac:dyDescent="0.25">
      <c r="A152" s="23"/>
      <c r="B152" s="15"/>
      <c r="C152" s="11"/>
      <c r="D152" s="7" t="s">
        <v>31</v>
      </c>
      <c r="E152" s="42" t="s">
        <v>42</v>
      </c>
      <c r="F152" s="43">
        <v>40</v>
      </c>
      <c r="G152" s="43">
        <v>3</v>
      </c>
      <c r="H152" s="43">
        <v>0.3</v>
      </c>
      <c r="I152" s="43">
        <v>19.7</v>
      </c>
      <c r="J152" s="43">
        <v>93.8</v>
      </c>
      <c r="K152" s="44" t="s">
        <v>43</v>
      </c>
      <c r="L152" s="43">
        <v>2.5</v>
      </c>
    </row>
    <row r="153" spans="1:12" ht="15" x14ac:dyDescent="0.25">
      <c r="A153" s="23"/>
      <c r="B153" s="15"/>
      <c r="C153" s="11"/>
      <c r="D153" s="7" t="s">
        <v>32</v>
      </c>
      <c r="E153" s="42" t="s">
        <v>88</v>
      </c>
      <c r="F153" s="43">
        <v>30</v>
      </c>
      <c r="G153" s="43">
        <v>2</v>
      </c>
      <c r="H153" s="43">
        <v>0.4</v>
      </c>
      <c r="I153" s="43">
        <v>11.9</v>
      </c>
      <c r="J153" s="43">
        <v>58.7</v>
      </c>
      <c r="K153" s="44" t="s">
        <v>43</v>
      </c>
      <c r="L153" s="43">
        <v>1.5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755</v>
      </c>
      <c r="G156" s="19">
        <f t="shared" ref="G156:J156" si="71">SUM(G147:G155)</f>
        <v>37.6</v>
      </c>
      <c r="H156" s="19">
        <f t="shared" si="71"/>
        <v>34.9</v>
      </c>
      <c r="I156" s="19">
        <f t="shared" si="71"/>
        <v>90.5</v>
      </c>
      <c r="J156" s="19">
        <f t="shared" si="71"/>
        <v>826.1</v>
      </c>
      <c r="K156" s="25"/>
      <c r="L156" s="19">
        <f t="shared" ref="L156" si="72">SUM(L147:L155)</f>
        <v>68.900000000000006</v>
      </c>
    </row>
    <row r="157" spans="1:12" ht="15" x14ac:dyDescent="0.2">
      <c r="A157" s="29">
        <f>A139</f>
        <v>2</v>
      </c>
      <c r="B157" s="30">
        <f>B139</f>
        <v>3</v>
      </c>
      <c r="C157" s="50" t="s">
        <v>4</v>
      </c>
      <c r="D157" s="51"/>
      <c r="E157" s="31"/>
      <c r="F157" s="32">
        <f>F146+F156</f>
        <v>755</v>
      </c>
      <c r="G157" s="32">
        <f t="shared" ref="G157" si="73">G146+G156</f>
        <v>37.6</v>
      </c>
      <c r="H157" s="32">
        <f t="shared" ref="H157" si="74">H146+H156</f>
        <v>34.9</v>
      </c>
      <c r="I157" s="32">
        <f t="shared" ref="I157" si="75">I146+I156</f>
        <v>90.5</v>
      </c>
      <c r="J157" s="32">
        <f t="shared" ref="J157:L157" si="76">J146+J156</f>
        <v>826.1</v>
      </c>
      <c r="K157" s="32"/>
      <c r="L157" s="32">
        <f t="shared" si="76"/>
        <v>68.900000000000006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7">SUM(G158:G164)</f>
        <v>0</v>
      </c>
      <c r="H165" s="19">
        <f t="shared" si="77"/>
        <v>0</v>
      </c>
      <c r="I165" s="19">
        <f t="shared" si="77"/>
        <v>0</v>
      </c>
      <c r="J165" s="19">
        <f t="shared" si="77"/>
        <v>0</v>
      </c>
      <c r="K165" s="25"/>
      <c r="L165" s="19">
        <f t="shared" ref="L165" si="78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54</v>
      </c>
      <c r="F166" s="43">
        <v>80</v>
      </c>
      <c r="G166" s="43">
        <v>3.1</v>
      </c>
      <c r="H166" s="43">
        <v>4.8</v>
      </c>
      <c r="I166" s="43">
        <v>17.899999999999999</v>
      </c>
      <c r="J166" s="43">
        <v>126.9</v>
      </c>
      <c r="K166" s="44" t="s">
        <v>55</v>
      </c>
      <c r="L166" s="43">
        <v>17.2</v>
      </c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25.5" x14ac:dyDescent="0.25">
      <c r="A168" s="23"/>
      <c r="B168" s="15"/>
      <c r="C168" s="11"/>
      <c r="D168" s="7" t="s">
        <v>28</v>
      </c>
      <c r="E168" s="42" t="s">
        <v>89</v>
      </c>
      <c r="F168" s="43">
        <v>100</v>
      </c>
      <c r="G168" s="43">
        <v>26.1</v>
      </c>
      <c r="H168" s="43">
        <v>35.200000000000003</v>
      </c>
      <c r="I168" s="43">
        <v>10.1</v>
      </c>
      <c r="J168" s="43">
        <v>461.6</v>
      </c>
      <c r="K168" s="44" t="s">
        <v>90</v>
      </c>
      <c r="L168" s="43">
        <v>46.3</v>
      </c>
    </row>
    <row r="169" spans="1:12" ht="15" x14ac:dyDescent="0.25">
      <c r="A169" s="23"/>
      <c r="B169" s="15"/>
      <c r="C169" s="11"/>
      <c r="D169" s="7" t="s">
        <v>29</v>
      </c>
      <c r="E169" s="42" t="s">
        <v>72</v>
      </c>
      <c r="F169" s="43">
        <v>150</v>
      </c>
      <c r="G169" s="43">
        <v>3.6</v>
      </c>
      <c r="H169" s="43">
        <v>4.8</v>
      </c>
      <c r="I169" s="43">
        <v>36.4</v>
      </c>
      <c r="J169" s="43">
        <v>203.5</v>
      </c>
      <c r="K169" s="44" t="s">
        <v>56</v>
      </c>
      <c r="L169" s="43">
        <v>11.7</v>
      </c>
    </row>
    <row r="170" spans="1:12" ht="15" x14ac:dyDescent="0.25">
      <c r="A170" s="23"/>
      <c r="B170" s="15"/>
      <c r="C170" s="11"/>
      <c r="D170" s="7" t="s">
        <v>95</v>
      </c>
      <c r="E170" s="42" t="s">
        <v>69</v>
      </c>
      <c r="F170" s="43">
        <v>200</v>
      </c>
      <c r="G170" s="43">
        <v>0.4</v>
      </c>
      <c r="H170" s="43">
        <v>0.1</v>
      </c>
      <c r="I170" s="43">
        <v>13.9</v>
      </c>
      <c r="J170" s="43">
        <v>57.9</v>
      </c>
      <c r="K170" s="44">
        <v>5</v>
      </c>
      <c r="L170" s="43">
        <v>6</v>
      </c>
    </row>
    <row r="171" spans="1:12" ht="15" x14ac:dyDescent="0.25">
      <c r="A171" s="23"/>
      <c r="B171" s="15"/>
      <c r="C171" s="11"/>
      <c r="D171" s="7" t="s">
        <v>31</v>
      </c>
      <c r="E171" s="42" t="s">
        <v>42</v>
      </c>
      <c r="F171" s="43">
        <v>40</v>
      </c>
      <c r="G171" s="43">
        <v>3</v>
      </c>
      <c r="H171" s="43">
        <v>0.3</v>
      </c>
      <c r="I171" s="43">
        <v>19.7</v>
      </c>
      <c r="J171" s="43">
        <v>93.8</v>
      </c>
      <c r="K171" s="44" t="s">
        <v>43</v>
      </c>
      <c r="L171" s="43">
        <v>2.5</v>
      </c>
    </row>
    <row r="172" spans="1:12" ht="15" x14ac:dyDescent="0.25">
      <c r="A172" s="23"/>
      <c r="B172" s="15"/>
      <c r="C172" s="11"/>
      <c r="D172" s="7" t="s">
        <v>32</v>
      </c>
      <c r="E172" s="42" t="s">
        <v>44</v>
      </c>
      <c r="F172" s="43">
        <v>30</v>
      </c>
      <c r="G172" s="43">
        <v>2</v>
      </c>
      <c r="H172" s="43">
        <v>0.4</v>
      </c>
      <c r="I172" s="43">
        <v>10</v>
      </c>
      <c r="J172" s="43">
        <v>51.2</v>
      </c>
      <c r="K172" s="44" t="s">
        <v>43</v>
      </c>
      <c r="L172" s="43">
        <v>1.5</v>
      </c>
    </row>
    <row r="173" spans="1:12" ht="15" x14ac:dyDescent="0.25">
      <c r="A173" s="23"/>
      <c r="B173" s="15"/>
      <c r="C173" s="11"/>
      <c r="D173" s="7" t="s">
        <v>24</v>
      </c>
      <c r="E173" s="42" t="s">
        <v>61</v>
      </c>
      <c r="F173" s="43">
        <v>100</v>
      </c>
      <c r="G173" s="43">
        <v>0.8</v>
      </c>
      <c r="H173" s="43">
        <v>0.2</v>
      </c>
      <c r="I173" s="43">
        <v>7.5</v>
      </c>
      <c r="J173" s="43">
        <v>35</v>
      </c>
      <c r="K173" s="44" t="s">
        <v>43</v>
      </c>
      <c r="L173" s="43">
        <v>12.9</v>
      </c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700</v>
      </c>
      <c r="G175" s="19">
        <f t="shared" ref="G175:J175" si="79">SUM(G166:G174)</f>
        <v>39</v>
      </c>
      <c r="H175" s="19">
        <f t="shared" si="79"/>
        <v>45.8</v>
      </c>
      <c r="I175" s="19">
        <f t="shared" si="79"/>
        <v>115.50000000000001</v>
      </c>
      <c r="J175" s="19">
        <f t="shared" si="79"/>
        <v>1029.9000000000001</v>
      </c>
      <c r="K175" s="25"/>
      <c r="L175" s="19">
        <f t="shared" ref="L175" si="80">SUM(L166:L174)</f>
        <v>98.100000000000009</v>
      </c>
    </row>
    <row r="176" spans="1:12" ht="15" x14ac:dyDescent="0.2">
      <c r="A176" s="29">
        <f>A158</f>
        <v>2</v>
      </c>
      <c r="B176" s="30">
        <f>B158</f>
        <v>4</v>
      </c>
      <c r="C176" s="50" t="s">
        <v>4</v>
      </c>
      <c r="D176" s="51"/>
      <c r="E176" s="31"/>
      <c r="F176" s="32">
        <f>F165+F175</f>
        <v>700</v>
      </c>
      <c r="G176" s="32">
        <f t="shared" ref="G176" si="81">G165+G175</f>
        <v>39</v>
      </c>
      <c r="H176" s="32">
        <f t="shared" ref="H176" si="82">H165+H175</f>
        <v>45.8</v>
      </c>
      <c r="I176" s="32">
        <f t="shared" ref="I176" si="83">I165+I175</f>
        <v>115.50000000000001</v>
      </c>
      <c r="J176" s="32">
        <f t="shared" ref="J176:L176" si="84">J165+J175</f>
        <v>1029.9000000000001</v>
      </c>
      <c r="K176" s="32"/>
      <c r="L176" s="32">
        <f t="shared" si="84"/>
        <v>98.100000000000009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5">SUM(G177:G183)</f>
        <v>0</v>
      </c>
      <c r="H184" s="19">
        <f t="shared" si="85"/>
        <v>0</v>
      </c>
      <c r="I184" s="19">
        <f t="shared" si="85"/>
        <v>0</v>
      </c>
      <c r="J184" s="19">
        <f t="shared" si="85"/>
        <v>0</v>
      </c>
      <c r="K184" s="25"/>
      <c r="L184" s="19">
        <f t="shared" ref="L184" si="86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6" t="s">
        <v>21</v>
      </c>
      <c r="E185" s="42" t="s">
        <v>52</v>
      </c>
      <c r="F185" s="43">
        <v>200</v>
      </c>
      <c r="G185" s="43">
        <v>9.6999999999999993</v>
      </c>
      <c r="H185" s="43">
        <v>10.5</v>
      </c>
      <c r="I185" s="43">
        <v>40</v>
      </c>
      <c r="J185" s="43">
        <v>293.3</v>
      </c>
      <c r="K185" s="44">
        <v>15</v>
      </c>
      <c r="L185" s="43">
        <v>29.3</v>
      </c>
    </row>
    <row r="186" spans="1:12" ht="25.5" x14ac:dyDescent="0.25">
      <c r="A186" s="23"/>
      <c r="B186" s="15"/>
      <c r="C186" s="11"/>
      <c r="D186" s="7" t="s">
        <v>27</v>
      </c>
      <c r="E186" s="42" t="s">
        <v>74</v>
      </c>
      <c r="F186" s="43">
        <v>285</v>
      </c>
      <c r="G186" s="43">
        <v>25</v>
      </c>
      <c r="H186" s="43">
        <v>25.2</v>
      </c>
      <c r="I186" s="43">
        <v>20</v>
      </c>
      <c r="J186" s="43">
        <v>406.5</v>
      </c>
      <c r="K186" s="44">
        <v>2315</v>
      </c>
      <c r="L186" s="43">
        <v>36.1</v>
      </c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42</v>
      </c>
      <c r="F190" s="43">
        <v>40</v>
      </c>
      <c r="G190" s="43">
        <v>3</v>
      </c>
      <c r="H190" s="43">
        <v>0.3</v>
      </c>
      <c r="I190" s="43">
        <v>19.7</v>
      </c>
      <c r="J190" s="43">
        <v>93.8</v>
      </c>
      <c r="K190" s="44" t="s">
        <v>43</v>
      </c>
      <c r="L190" s="43">
        <v>2.5</v>
      </c>
    </row>
    <row r="191" spans="1:12" ht="15" x14ac:dyDescent="0.25">
      <c r="A191" s="23"/>
      <c r="B191" s="15"/>
      <c r="C191" s="11"/>
      <c r="D191" s="7" t="s">
        <v>32</v>
      </c>
      <c r="E191" s="42" t="s">
        <v>70</v>
      </c>
      <c r="F191" s="43">
        <v>30</v>
      </c>
      <c r="G191" s="43">
        <v>2</v>
      </c>
      <c r="H191" s="43">
        <v>0.4</v>
      </c>
      <c r="I191" s="43">
        <v>11.9</v>
      </c>
      <c r="J191" s="43">
        <v>58.7</v>
      </c>
      <c r="K191" s="44" t="s">
        <v>43</v>
      </c>
      <c r="L191" s="43">
        <v>1.5</v>
      </c>
    </row>
    <row r="192" spans="1:12" ht="15" x14ac:dyDescent="0.25">
      <c r="A192" s="23"/>
      <c r="B192" s="15"/>
      <c r="C192" s="11"/>
      <c r="D192" s="7" t="s">
        <v>22</v>
      </c>
      <c r="E192" s="42" t="s">
        <v>40</v>
      </c>
      <c r="F192" s="43">
        <v>200</v>
      </c>
      <c r="G192" s="43">
        <v>0.2</v>
      </c>
      <c r="H192" s="43">
        <v>0</v>
      </c>
      <c r="I192" s="43">
        <v>6.4</v>
      </c>
      <c r="J192" s="43">
        <v>26.8</v>
      </c>
      <c r="K192" s="44" t="s">
        <v>41</v>
      </c>
      <c r="L192" s="43">
        <v>2</v>
      </c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755</v>
      </c>
      <c r="G194" s="19">
        <f t="shared" ref="G194:J194" si="87">SUM(G185:G193)</f>
        <v>39.900000000000006</v>
      </c>
      <c r="H194" s="19">
        <f t="shared" si="87"/>
        <v>36.4</v>
      </c>
      <c r="I194" s="19">
        <f t="shared" si="87"/>
        <v>98.000000000000014</v>
      </c>
      <c r="J194" s="19">
        <f t="shared" si="87"/>
        <v>879.09999999999991</v>
      </c>
      <c r="K194" s="25"/>
      <c r="L194" s="19">
        <f t="shared" ref="L194" si="88">SUM(L185:L193)</f>
        <v>71.400000000000006</v>
      </c>
    </row>
    <row r="195" spans="1:12" ht="15" x14ac:dyDescent="0.2">
      <c r="A195" s="29">
        <f>A177</f>
        <v>2</v>
      </c>
      <c r="B195" s="30">
        <f>B177</f>
        <v>5</v>
      </c>
      <c r="C195" s="50" t="s">
        <v>4</v>
      </c>
      <c r="D195" s="51"/>
      <c r="E195" s="31"/>
      <c r="F195" s="32">
        <f>F184+F194</f>
        <v>755</v>
      </c>
      <c r="G195" s="32">
        <f t="shared" ref="G195" si="89">G184+G194</f>
        <v>39.900000000000006</v>
      </c>
      <c r="H195" s="32">
        <f t="shared" ref="H195" si="90">H184+H194</f>
        <v>36.4</v>
      </c>
      <c r="I195" s="32">
        <f t="shared" ref="I195" si="91">I184+I194</f>
        <v>98.000000000000014</v>
      </c>
      <c r="J195" s="32">
        <f t="shared" ref="J195:L195" si="92">J184+J194</f>
        <v>879.09999999999991</v>
      </c>
      <c r="K195" s="32"/>
      <c r="L195" s="32">
        <f t="shared" si="92"/>
        <v>71.400000000000006</v>
      </c>
    </row>
    <row r="196" spans="1:12" x14ac:dyDescent="0.2">
      <c r="A196" s="27"/>
      <c r="B196" s="28"/>
      <c r="C196" s="52" t="s">
        <v>5</v>
      </c>
      <c r="D196" s="52"/>
      <c r="E196" s="52"/>
      <c r="F196" s="34">
        <f>(F24+F43+F62+F81+F100+F119+F138+F157+F176+F195)/(IF(F24=0,0,1)+IF(F43=0,0,1)+IF(F62=0,0,1)+IF(F81=0,0,1)+IF(F100=0,0,1)+IF(F119=0,0,1)+IF(F138=0,0,1)+IF(F157=0,0,1)+IF(F176=0,0,1)+IF(F195=0,0,1))</f>
        <v>748</v>
      </c>
      <c r="G196" s="34">
        <f t="shared" ref="G196:J196" si="93">(G24+G43+G62+G81+G100+G119+G138+G157+G176+G195)/(IF(G24=0,0,1)+IF(G43=0,0,1)+IF(G62=0,0,1)+IF(G81=0,0,1)+IF(G100=0,0,1)+IF(G119=0,0,1)+IF(G138=0,0,1)+IF(G157=0,0,1)+IF(G176=0,0,1)+IF(G195=0,0,1))</f>
        <v>36.86</v>
      </c>
      <c r="H196" s="34">
        <f t="shared" si="93"/>
        <v>34</v>
      </c>
      <c r="I196" s="34">
        <f t="shared" si="93"/>
        <v>102.00999999999999</v>
      </c>
      <c r="J196" s="34">
        <f t="shared" si="93"/>
        <v>861.55000000000018</v>
      </c>
      <c r="K196" s="34"/>
      <c r="L196" s="34">
        <f t="shared" ref="L196" si="94">(L24+L43+L62+L81+L100+L119+L138+L157+L176+L195)/(IF(L24=0,0,1)+IF(L43=0,0,1)+IF(L62=0,0,1)+IF(L81=0,0,1)+IF(L100=0,0,1)+IF(L119=0,0,1)+IF(L138=0,0,1)+IF(L157=0,0,1)+IF(L176=0,0,1)+IF(L195=0,0,1))</f>
        <v>77.400000000000006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31496062992125984" right="0.31496062992125984" top="0" bottom="0" header="0.31496062992125984" footer="0.31496062992125984"/>
  <pageSetup paperSize="9" scale="67" orientation="portrait" r:id="rId1"/>
  <rowBreaks count="2" manualBreakCount="2">
    <brk id="62" max="16383" man="1"/>
    <brk id="11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Владимир Быстров</cp:lastModifiedBy>
  <cp:lastPrinted>2024-05-16T09:07:17Z</cp:lastPrinted>
  <dcterms:created xsi:type="dcterms:W3CDTF">2022-05-16T14:23:56Z</dcterms:created>
  <dcterms:modified xsi:type="dcterms:W3CDTF">2024-05-16T09:44:36Z</dcterms:modified>
</cp:coreProperties>
</file>